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270"/>
  </bookViews>
  <sheets>
    <sheet name="Скоропусковский" sheetId="1" r:id="rId1"/>
    <sheet name="Сергиев Посад - 14" sheetId="4" r:id="rId2"/>
    <sheet name="Нормативы потребления" sheetId="2" r:id="rId3"/>
  </sheets>
  <calcPr calcId="162913"/>
</workbook>
</file>

<file path=xl/calcChain.xml><?xml version="1.0" encoding="utf-8"?>
<calcChain xmlns="http://schemas.openxmlformats.org/spreadsheetml/2006/main">
  <c r="H13" i="4" l="1"/>
  <c r="F13" i="4"/>
  <c r="G10" i="4"/>
  <c r="E10" i="4"/>
  <c r="E11" i="2"/>
  <c r="H9" i="4" l="1"/>
  <c r="F9" i="4"/>
  <c r="H8" i="4"/>
  <c r="F8" i="4"/>
  <c r="H7" i="4"/>
  <c r="F7" i="4"/>
  <c r="F11" i="1" l="1"/>
  <c r="G11" i="1"/>
  <c r="H11" i="1"/>
  <c r="E11" i="1"/>
  <c r="H8" i="1" l="1"/>
  <c r="H9" i="1"/>
  <c r="H10" i="1"/>
  <c r="F8" i="1"/>
  <c r="F9" i="1"/>
  <c r="F10" i="1"/>
  <c r="H7" i="1"/>
  <c r="F7" i="1"/>
</calcChain>
</file>

<file path=xl/sharedStrings.xml><?xml version="1.0" encoding="utf-8"?>
<sst xmlns="http://schemas.openxmlformats.org/spreadsheetml/2006/main" count="77" uniqueCount="42">
  <si>
    <t>№ п/п</t>
  </si>
  <si>
    <t>Наименование</t>
  </si>
  <si>
    <t>Ед. изм.</t>
  </si>
  <si>
    <t xml:space="preserve">Тариф </t>
  </si>
  <si>
    <t>с 01.01.2018г.</t>
  </si>
  <si>
    <t>с 01.07.2018г.</t>
  </si>
  <si>
    <t>без НДС</t>
  </si>
  <si>
    <t>с НДС</t>
  </si>
  <si>
    <t>Тепловая энергия</t>
  </si>
  <si>
    <t>руб./ Гкал</t>
  </si>
  <si>
    <t>Холодная вода</t>
  </si>
  <si>
    <t>руб./ м3</t>
  </si>
  <si>
    <t>Транспортировка сточных вод</t>
  </si>
  <si>
    <t>Теплоноситель</t>
  </si>
  <si>
    <t>Тарифы ООО "Энергоресурс" по пос.Скоропусковский</t>
  </si>
  <si>
    <t>Поставщик</t>
  </si>
  <si>
    <t>Документ</t>
  </si>
  <si>
    <t>ООО "Энергоресурс"</t>
  </si>
  <si>
    <t>Распоряжение Комитета по ценам и тарифам МО от 19.12.2017г. №313-Р (п.166)</t>
  </si>
  <si>
    <t xml:space="preserve"> - компонент на тепловую энергию</t>
  </si>
  <si>
    <t>Распоряжение Комитета по ценам и тарифам МО от 19.12.2017г. №314-Р (Приложение №2, п.26)</t>
  </si>
  <si>
    <t xml:space="preserve"> - компонент на теплоноситель</t>
  </si>
  <si>
    <t>Водоотведение</t>
  </si>
  <si>
    <t>МУП "Водоканал"</t>
  </si>
  <si>
    <t>Распоряжение Комитета по ценам и тарифам МО от 19.12.2017г. №313-Р (Приложение №2, п.160)</t>
  </si>
  <si>
    <t>Распоряжение Комитета по ценам и тарифам МО от 19.12.2017г. №303-Р (Приложение №2 п.263)</t>
  </si>
  <si>
    <t>Тарифы ООО "Энергоресурс" по г. Сергиев Посад - 14</t>
  </si>
  <si>
    <t>Горячая вода</t>
  </si>
  <si>
    <t>Нормативы на коммунальные услуги</t>
  </si>
  <si>
    <t>Норматив расхода тепловой энергии на подогрев 1 куб.м. воды</t>
  </si>
  <si>
    <t>Гкал/куб.м.</t>
  </si>
  <si>
    <t>Постановление Главы г.п.Скоропусковский от 18.06.2013г. №106-П</t>
  </si>
  <si>
    <t>Отопление</t>
  </si>
  <si>
    <t>Гкал/кв.м. в месяц</t>
  </si>
  <si>
    <t>Холодная вода (в домах с ЦГВ, с ваннами, оборудованными душами)</t>
  </si>
  <si>
    <t>Куб.м. в месяц на 1чел.</t>
  </si>
  <si>
    <t>Горячая  вода (в домах с ЦГВ, с ваннами, оборудованными душами)</t>
  </si>
  <si>
    <t>Водоотведение (в домах с ЦГВ, с ваннами, оборудованными душами)</t>
  </si>
  <si>
    <t>п.49 Приложения  к Распоряжению Комитета по ценам и тарифам МО от 20.12.2016г. №210-Р</t>
  </si>
  <si>
    <t>п.120 Приложения  к Распоряжению Комитета по ценам и тарифам МО от 19.12.2016г. №204-Р</t>
  </si>
  <si>
    <t>п.41.7 Приложения  к Распоряжению Комитета по ценам и тарифам МО от 19.12.2016г. №207-Р</t>
  </si>
  <si>
    <t xml:space="preserve">п.128 Приложения  к Распоряжению Комитета по ценам и тарифам МО от 19.12.2016г. №204-Р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</si>
</sst>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3" fontId="0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abSelected="1" workbookViewId="0">
      <selection activeCell="B12" sqref="B12"/>
    </sheetView>
  </sheetViews>
  <sheetFormatPr defaultRowHeight="15" x14ac:dyDescent="0.25"/>
  <cols>
    <col min="1" max="1" width="4.7109375" style="1" customWidth="1"/>
    <col min="2" max="2" width="18.140625" style="1" customWidth="1"/>
    <col min="3" max="3" width="16.42578125" style="1" customWidth="1"/>
    <col min="4" max="4" width="9.140625" style="1"/>
    <col min="5" max="6" width="9.5703125" style="1" customWidth="1"/>
    <col min="7" max="8" width="9.7109375" style="1" customWidth="1"/>
    <col min="9" max="9" width="19" style="1" customWidth="1"/>
    <col min="10" max="16384" width="9.140625" style="1"/>
  </cols>
  <sheetData>
    <row r="2" spans="1:9" ht="60" customHeight="1" x14ac:dyDescent="0.25">
      <c r="A2" s="21" t="s">
        <v>14</v>
      </c>
      <c r="B2" s="21"/>
      <c r="C2" s="21"/>
      <c r="D2" s="21"/>
      <c r="E2" s="21"/>
      <c r="F2" s="21"/>
      <c r="G2" s="21"/>
      <c r="H2" s="21"/>
      <c r="I2" s="21"/>
    </row>
    <row r="4" spans="1:9" x14ac:dyDescent="0.25">
      <c r="A4" s="22" t="s">
        <v>0</v>
      </c>
      <c r="B4" s="22" t="s">
        <v>1</v>
      </c>
      <c r="C4" s="22" t="s">
        <v>15</v>
      </c>
      <c r="D4" s="22" t="s">
        <v>2</v>
      </c>
      <c r="E4" s="22" t="s">
        <v>3</v>
      </c>
      <c r="F4" s="22"/>
      <c r="G4" s="22"/>
      <c r="H4" s="22"/>
      <c r="I4" s="22" t="s">
        <v>16</v>
      </c>
    </row>
    <row r="5" spans="1:9" ht="15" customHeight="1" x14ac:dyDescent="0.25">
      <c r="A5" s="22"/>
      <c r="B5" s="22"/>
      <c r="C5" s="22"/>
      <c r="D5" s="22"/>
      <c r="E5" s="22" t="s">
        <v>4</v>
      </c>
      <c r="F5" s="22"/>
      <c r="G5" s="22" t="s">
        <v>5</v>
      </c>
      <c r="H5" s="22"/>
      <c r="I5" s="22"/>
    </row>
    <row r="6" spans="1:9" x14ac:dyDescent="0.25">
      <c r="A6" s="22"/>
      <c r="B6" s="22"/>
      <c r="C6" s="22"/>
      <c r="D6" s="22"/>
      <c r="E6" s="4" t="s">
        <v>6</v>
      </c>
      <c r="F6" s="4" t="s">
        <v>7</v>
      </c>
      <c r="G6" s="4" t="s">
        <v>6</v>
      </c>
      <c r="H6" s="4" t="s">
        <v>7</v>
      </c>
      <c r="I6" s="22"/>
    </row>
    <row r="7" spans="1:9" ht="72" x14ac:dyDescent="0.25">
      <c r="A7" s="4">
        <v>1</v>
      </c>
      <c r="B7" s="5" t="s">
        <v>8</v>
      </c>
      <c r="C7" s="22" t="s">
        <v>17</v>
      </c>
      <c r="D7" s="4" t="s">
        <v>9</v>
      </c>
      <c r="E7" s="6">
        <v>1556.9</v>
      </c>
      <c r="F7" s="6">
        <f>E7*1.18</f>
        <v>1837.1420000000001</v>
      </c>
      <c r="G7" s="6">
        <v>1612.9</v>
      </c>
      <c r="H7" s="6">
        <f>G7*1.18</f>
        <v>1903.222</v>
      </c>
      <c r="I7" s="10" t="s">
        <v>25</v>
      </c>
    </row>
    <row r="8" spans="1:9" ht="69.75" customHeight="1" x14ac:dyDescent="0.25">
      <c r="A8" s="4">
        <v>2</v>
      </c>
      <c r="B8" s="5" t="s">
        <v>10</v>
      </c>
      <c r="C8" s="22"/>
      <c r="D8" s="4" t="s">
        <v>11</v>
      </c>
      <c r="E8" s="6">
        <v>18.41</v>
      </c>
      <c r="F8" s="6">
        <f t="shared" ref="F8:F10" si="0">E8*1.18</f>
        <v>21.723800000000001</v>
      </c>
      <c r="G8" s="6">
        <v>19.12</v>
      </c>
      <c r="H8" s="6">
        <f t="shared" ref="H8:H10" si="1">G8*1.18</f>
        <v>22.561599999999999</v>
      </c>
      <c r="I8" s="7" t="s">
        <v>18</v>
      </c>
    </row>
    <row r="9" spans="1:9" ht="72" customHeight="1" x14ac:dyDescent="0.25">
      <c r="A9" s="4">
        <v>3</v>
      </c>
      <c r="B9" s="5" t="s">
        <v>12</v>
      </c>
      <c r="C9" s="22"/>
      <c r="D9" s="4" t="s">
        <v>11</v>
      </c>
      <c r="E9" s="6">
        <v>12.36</v>
      </c>
      <c r="F9" s="6">
        <f t="shared" si="0"/>
        <v>14.584799999999998</v>
      </c>
      <c r="G9" s="6">
        <v>12.68</v>
      </c>
      <c r="H9" s="6">
        <f t="shared" si="1"/>
        <v>14.962399999999999</v>
      </c>
      <c r="I9" s="7" t="s">
        <v>18</v>
      </c>
    </row>
    <row r="10" spans="1:9" ht="33" customHeight="1" x14ac:dyDescent="0.25">
      <c r="A10" s="4">
        <v>4</v>
      </c>
      <c r="B10" s="5" t="s">
        <v>13</v>
      </c>
      <c r="C10" s="22"/>
      <c r="D10" s="4" t="s">
        <v>11</v>
      </c>
      <c r="E10" s="6">
        <v>18.62</v>
      </c>
      <c r="F10" s="6">
        <f t="shared" si="0"/>
        <v>21.971599999999999</v>
      </c>
      <c r="G10" s="6">
        <v>19.34</v>
      </c>
      <c r="H10" s="6">
        <f t="shared" si="1"/>
        <v>22.821199999999997</v>
      </c>
      <c r="I10" s="4"/>
    </row>
    <row r="11" spans="1:9" x14ac:dyDescent="0.25">
      <c r="A11" s="4">
        <v>5</v>
      </c>
      <c r="B11" s="5" t="s">
        <v>27</v>
      </c>
      <c r="C11" s="22"/>
      <c r="D11" s="4"/>
      <c r="E11" s="8">
        <f>E13+E12*0.0569</f>
        <v>107.20761</v>
      </c>
      <c r="F11" s="8">
        <f t="shared" ref="F11:H11" si="2">F13+F12*0.0569</f>
        <v>126.503266</v>
      </c>
      <c r="G11" s="8">
        <f t="shared" si="2"/>
        <v>111.11401000000001</v>
      </c>
      <c r="H11" s="8">
        <f t="shared" si="2"/>
        <v>131.11321799999999</v>
      </c>
      <c r="I11" s="4"/>
    </row>
    <row r="12" spans="1:9" ht="33" customHeight="1" x14ac:dyDescent="0.25">
      <c r="A12" s="4"/>
      <c r="B12" s="5" t="s">
        <v>19</v>
      </c>
      <c r="C12" s="22"/>
      <c r="D12" s="4"/>
      <c r="E12" s="6">
        <v>1556.9</v>
      </c>
      <c r="F12" s="6">
        <v>1837.14</v>
      </c>
      <c r="G12" s="6">
        <v>1612.9</v>
      </c>
      <c r="H12" s="6">
        <v>1903.22</v>
      </c>
      <c r="I12" s="24" t="s">
        <v>20</v>
      </c>
    </row>
    <row r="13" spans="1:9" ht="37.5" customHeight="1" x14ac:dyDescent="0.25">
      <c r="A13" s="11"/>
      <c r="B13" s="12" t="s">
        <v>21</v>
      </c>
      <c r="C13" s="23"/>
      <c r="D13" s="11"/>
      <c r="E13" s="13">
        <v>18.62</v>
      </c>
      <c r="F13" s="13">
        <v>21.97</v>
      </c>
      <c r="G13" s="13">
        <v>19.34</v>
      </c>
      <c r="H13" s="13">
        <v>22.82</v>
      </c>
      <c r="I13" s="25"/>
    </row>
    <row r="14" spans="1:9" ht="75" customHeight="1" x14ac:dyDescent="0.25">
      <c r="A14" s="9">
        <v>6</v>
      </c>
      <c r="B14" s="5" t="s">
        <v>22</v>
      </c>
      <c r="C14" s="5" t="s">
        <v>23</v>
      </c>
      <c r="D14" s="9" t="s">
        <v>11</v>
      </c>
      <c r="E14" s="6">
        <v>15.18</v>
      </c>
      <c r="F14" s="6">
        <v>17.91</v>
      </c>
      <c r="G14" s="6">
        <v>16.13</v>
      </c>
      <c r="H14" s="6">
        <v>19.03</v>
      </c>
      <c r="I14" s="18" t="s">
        <v>24</v>
      </c>
    </row>
    <row r="15" spans="1:9" ht="24" customHeight="1" x14ac:dyDescent="0.25">
      <c r="A15" s="14"/>
      <c r="B15" s="15"/>
      <c r="C15" s="15"/>
      <c r="D15" s="14"/>
      <c r="E15" s="16"/>
      <c r="F15" s="16"/>
      <c r="G15" s="16"/>
      <c r="H15" s="16"/>
      <c r="I15" s="17"/>
    </row>
    <row r="16" spans="1:9" x14ac:dyDescent="0.25">
      <c r="B16" s="3"/>
      <c r="C16" s="3"/>
      <c r="E16" s="2"/>
      <c r="F16" s="2"/>
      <c r="G16" s="2"/>
      <c r="H16" s="2"/>
    </row>
    <row r="17" spans="2:8" x14ac:dyDescent="0.25">
      <c r="B17" s="3"/>
      <c r="C17" s="3"/>
      <c r="E17" s="2"/>
      <c r="F17" s="2"/>
      <c r="G17" s="2"/>
      <c r="H17" s="2"/>
    </row>
    <row r="18" spans="2:8" x14ac:dyDescent="0.25">
      <c r="E18" s="2"/>
      <c r="F18" s="2"/>
      <c r="G18" s="2"/>
      <c r="H18" s="2"/>
    </row>
    <row r="19" spans="2:8" x14ac:dyDescent="0.25">
      <c r="E19" s="2"/>
      <c r="F19" s="2"/>
      <c r="G19" s="2"/>
      <c r="H19" s="2"/>
    </row>
    <row r="20" spans="2:8" x14ac:dyDescent="0.25">
      <c r="E20" s="2"/>
      <c r="F20" s="2"/>
      <c r="G20" s="2"/>
      <c r="H20" s="2"/>
    </row>
    <row r="21" spans="2:8" x14ac:dyDescent="0.25">
      <c r="E21" s="2"/>
      <c r="F21" s="2"/>
      <c r="G21" s="2"/>
      <c r="H21" s="2"/>
    </row>
    <row r="22" spans="2:8" x14ac:dyDescent="0.25">
      <c r="E22" s="2"/>
      <c r="F22" s="2"/>
      <c r="G22" s="2"/>
      <c r="H22" s="2"/>
    </row>
    <row r="23" spans="2:8" x14ac:dyDescent="0.25">
      <c r="E23" s="2"/>
      <c r="F23" s="2"/>
      <c r="G23" s="2"/>
      <c r="H23" s="2"/>
    </row>
    <row r="24" spans="2:8" x14ac:dyDescent="0.25">
      <c r="E24" s="2"/>
      <c r="F24" s="2"/>
      <c r="G24" s="2"/>
      <c r="H24" s="2"/>
    </row>
    <row r="25" spans="2:8" x14ac:dyDescent="0.25">
      <c r="E25" s="2"/>
      <c r="F25" s="2"/>
      <c r="G25" s="2"/>
      <c r="H25" s="2"/>
    </row>
  </sheetData>
  <mergeCells count="11">
    <mergeCell ref="A2:I2"/>
    <mergeCell ref="A4:A6"/>
    <mergeCell ref="I4:I6"/>
    <mergeCell ref="C4:C6"/>
    <mergeCell ref="C7:C13"/>
    <mergeCell ref="E5:F5"/>
    <mergeCell ref="G5:H5"/>
    <mergeCell ref="E4:H4"/>
    <mergeCell ref="D4:D6"/>
    <mergeCell ref="B4:B6"/>
    <mergeCell ref="I12:I13"/>
  </mergeCells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L9" sqref="L9"/>
    </sheetView>
  </sheetViews>
  <sheetFormatPr defaultRowHeight="15" x14ac:dyDescent="0.25"/>
  <cols>
    <col min="1" max="1" width="4.7109375" style="1" customWidth="1"/>
    <col min="2" max="2" width="18.140625" style="1" customWidth="1"/>
    <col min="3" max="3" width="16.42578125" style="1" customWidth="1"/>
    <col min="4" max="4" width="9.140625" style="1"/>
    <col min="5" max="6" width="9.5703125" style="1" customWidth="1"/>
    <col min="7" max="8" width="9.7109375" style="1" customWidth="1"/>
    <col min="9" max="9" width="19" style="1" customWidth="1"/>
    <col min="10" max="16384" width="9.140625" style="1"/>
  </cols>
  <sheetData>
    <row r="2" spans="1:9" ht="60" customHeight="1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</row>
    <row r="4" spans="1:9" x14ac:dyDescent="0.25">
      <c r="A4" s="22" t="s">
        <v>0</v>
      </c>
      <c r="B4" s="22" t="s">
        <v>1</v>
      </c>
      <c r="C4" s="22" t="s">
        <v>15</v>
      </c>
      <c r="D4" s="22" t="s">
        <v>2</v>
      </c>
      <c r="E4" s="22" t="s">
        <v>3</v>
      </c>
      <c r="F4" s="22"/>
      <c r="G4" s="22"/>
      <c r="H4" s="22"/>
      <c r="I4" s="22" t="s">
        <v>16</v>
      </c>
    </row>
    <row r="5" spans="1:9" ht="15" customHeight="1" x14ac:dyDescent="0.25">
      <c r="A5" s="22"/>
      <c r="B5" s="22"/>
      <c r="C5" s="22"/>
      <c r="D5" s="22"/>
      <c r="E5" s="22" t="s">
        <v>4</v>
      </c>
      <c r="F5" s="22"/>
      <c r="G5" s="22" t="s">
        <v>5</v>
      </c>
      <c r="H5" s="22"/>
      <c r="I5" s="22"/>
    </row>
    <row r="6" spans="1:9" x14ac:dyDescent="0.25">
      <c r="A6" s="22"/>
      <c r="B6" s="22"/>
      <c r="C6" s="22"/>
      <c r="D6" s="22"/>
      <c r="E6" s="19" t="s">
        <v>6</v>
      </c>
      <c r="F6" s="19" t="s">
        <v>7</v>
      </c>
      <c r="G6" s="19" t="s">
        <v>6</v>
      </c>
      <c r="H6" s="19" t="s">
        <v>7</v>
      </c>
      <c r="I6" s="22"/>
    </row>
    <row r="7" spans="1:9" ht="71.25" customHeight="1" x14ac:dyDescent="0.25">
      <c r="A7" s="19">
        <v>1</v>
      </c>
      <c r="B7" s="5" t="s">
        <v>8</v>
      </c>
      <c r="C7" s="22" t="s">
        <v>17</v>
      </c>
      <c r="D7" s="19" t="s">
        <v>9</v>
      </c>
      <c r="E7" s="6">
        <v>1644.58</v>
      </c>
      <c r="F7" s="6">
        <f>E7*1.18</f>
        <v>1940.6043999999997</v>
      </c>
      <c r="G7" s="6">
        <v>1644.58</v>
      </c>
      <c r="H7" s="6">
        <f>G7*1.18</f>
        <v>1940.6043999999997</v>
      </c>
      <c r="I7" s="52" t="s">
        <v>38</v>
      </c>
    </row>
    <row r="8" spans="1:9" ht="70.5" customHeight="1" x14ac:dyDescent="0.25">
      <c r="A8" s="19">
        <v>2</v>
      </c>
      <c r="B8" s="5" t="s">
        <v>10</v>
      </c>
      <c r="C8" s="22"/>
      <c r="D8" s="19" t="s">
        <v>11</v>
      </c>
      <c r="E8" s="6">
        <v>17.63</v>
      </c>
      <c r="F8" s="6">
        <f t="shared" ref="F8:F9" si="0">E8*1.18</f>
        <v>20.803399999999996</v>
      </c>
      <c r="G8" s="6">
        <v>17.63</v>
      </c>
      <c r="H8" s="6">
        <f t="shared" ref="H8:H9" si="1">G8*1.18</f>
        <v>20.803399999999996</v>
      </c>
      <c r="I8" s="53" t="s">
        <v>39</v>
      </c>
    </row>
    <row r="9" spans="1:9" ht="75" customHeight="1" x14ac:dyDescent="0.25">
      <c r="A9" s="19">
        <v>4</v>
      </c>
      <c r="B9" s="5" t="s">
        <v>13</v>
      </c>
      <c r="C9" s="22"/>
      <c r="D9" s="19" t="s">
        <v>11</v>
      </c>
      <c r="E9" s="6">
        <v>18.170000000000002</v>
      </c>
      <c r="F9" s="6">
        <f t="shared" si="0"/>
        <v>21.4406</v>
      </c>
      <c r="G9" s="6">
        <v>18.170000000000002</v>
      </c>
      <c r="H9" s="6">
        <f t="shared" si="1"/>
        <v>21.4406</v>
      </c>
      <c r="I9" s="53" t="s">
        <v>40</v>
      </c>
    </row>
    <row r="10" spans="1:9" x14ac:dyDescent="0.25">
      <c r="A10" s="19">
        <v>5</v>
      </c>
      <c r="B10" s="5" t="s">
        <v>27</v>
      </c>
      <c r="C10" s="22"/>
      <c r="D10" s="19"/>
      <c r="E10" s="8">
        <f>F10/1.18</f>
        <v>116.1864406779661</v>
      </c>
      <c r="F10" s="8">
        <v>137.1</v>
      </c>
      <c r="G10" s="8">
        <f>H10/1.18</f>
        <v>116.1864406779661</v>
      </c>
      <c r="H10" s="8">
        <v>137.1</v>
      </c>
      <c r="I10" s="54"/>
    </row>
    <row r="11" spans="1:9" ht="74.25" customHeight="1" x14ac:dyDescent="0.25">
      <c r="A11" s="19"/>
      <c r="B11" s="5" t="s">
        <v>19</v>
      </c>
      <c r="C11" s="22"/>
      <c r="D11" s="19"/>
      <c r="E11" s="6">
        <v>1644.58</v>
      </c>
      <c r="F11" s="6">
        <v>1940.6</v>
      </c>
      <c r="G11" s="6">
        <v>1644.58</v>
      </c>
      <c r="H11" s="6">
        <v>1940.6</v>
      </c>
      <c r="I11" s="53" t="s">
        <v>40</v>
      </c>
    </row>
    <row r="12" spans="1:9" ht="72.75" customHeight="1" x14ac:dyDescent="0.25">
      <c r="A12" s="20"/>
      <c r="B12" s="12" t="s">
        <v>21</v>
      </c>
      <c r="C12" s="23"/>
      <c r="D12" s="20"/>
      <c r="E12" s="13">
        <v>18.170000000000002</v>
      </c>
      <c r="F12" s="13">
        <v>21.44</v>
      </c>
      <c r="G12" s="13">
        <v>18.170000000000002</v>
      </c>
      <c r="H12" s="13">
        <v>21.44</v>
      </c>
      <c r="I12" s="53" t="s">
        <v>40</v>
      </c>
    </row>
    <row r="13" spans="1:9" ht="75" customHeight="1" x14ac:dyDescent="0.25">
      <c r="A13" s="19">
        <v>6</v>
      </c>
      <c r="B13" s="5" t="s">
        <v>22</v>
      </c>
      <c r="C13" s="5" t="s">
        <v>23</v>
      </c>
      <c r="D13" s="19" t="s">
        <v>11</v>
      </c>
      <c r="E13" s="6">
        <v>21.54</v>
      </c>
      <c r="F13" s="6">
        <f>E13*1.18</f>
        <v>25.417199999999998</v>
      </c>
      <c r="G13" s="6">
        <v>21.54</v>
      </c>
      <c r="H13" s="6">
        <f>G13*1.18</f>
        <v>25.417199999999998</v>
      </c>
      <c r="I13" s="53" t="s">
        <v>41</v>
      </c>
    </row>
    <row r="14" spans="1:9" ht="24" customHeight="1" x14ac:dyDescent="0.25">
      <c r="A14" s="14"/>
      <c r="B14" s="15"/>
      <c r="C14" s="15"/>
      <c r="D14" s="14"/>
      <c r="E14" s="16"/>
      <c r="F14" s="16"/>
      <c r="G14" s="16"/>
      <c r="H14" s="16"/>
      <c r="I14" s="17"/>
    </row>
    <row r="15" spans="1:9" x14ac:dyDescent="0.25">
      <c r="B15" s="3"/>
      <c r="C15" s="3"/>
      <c r="E15" s="2"/>
      <c r="F15" s="2"/>
      <c r="G15" s="2"/>
      <c r="H15" s="2"/>
    </row>
    <row r="16" spans="1:9" x14ac:dyDescent="0.25">
      <c r="B16" s="3"/>
      <c r="C16" s="3"/>
      <c r="E16" s="2"/>
      <c r="F16" s="2"/>
      <c r="G16" s="2"/>
      <c r="H16" s="2"/>
    </row>
    <row r="17" spans="5:8" x14ac:dyDescent="0.25">
      <c r="E17" s="2"/>
      <c r="F17" s="2"/>
      <c r="G17" s="2"/>
      <c r="H17" s="2"/>
    </row>
    <row r="18" spans="5:8" x14ac:dyDescent="0.25">
      <c r="E18" s="2"/>
      <c r="F18" s="2"/>
      <c r="G18" s="2"/>
      <c r="H18" s="2"/>
    </row>
    <row r="19" spans="5:8" x14ac:dyDescent="0.25">
      <c r="E19" s="2"/>
      <c r="F19" s="2"/>
      <c r="G19" s="2"/>
      <c r="H19" s="2"/>
    </row>
    <row r="20" spans="5:8" x14ac:dyDescent="0.25">
      <c r="E20" s="2"/>
      <c r="F20" s="2"/>
      <c r="G20" s="2"/>
      <c r="H20" s="2"/>
    </row>
    <row r="21" spans="5:8" x14ac:dyDescent="0.25">
      <c r="E21" s="2"/>
      <c r="F21" s="2"/>
      <c r="G21" s="2"/>
      <c r="H21" s="2"/>
    </row>
    <row r="22" spans="5:8" x14ac:dyDescent="0.25">
      <c r="E22" s="2"/>
      <c r="F22" s="2"/>
      <c r="G22" s="2"/>
      <c r="H22" s="2"/>
    </row>
    <row r="23" spans="5:8" x14ac:dyDescent="0.25">
      <c r="E23" s="2"/>
      <c r="F23" s="2"/>
      <c r="G23" s="2"/>
      <c r="H23" s="2"/>
    </row>
    <row r="24" spans="5:8" x14ac:dyDescent="0.25">
      <c r="E24" s="2"/>
      <c r="F24" s="2"/>
      <c r="G24" s="2"/>
      <c r="H24" s="2"/>
    </row>
  </sheetData>
  <mergeCells count="10">
    <mergeCell ref="C7:C12"/>
    <mergeCell ref="A2:I2"/>
    <mergeCell ref="A4:A6"/>
    <mergeCell ref="B4:B6"/>
    <mergeCell ref="C4:C6"/>
    <mergeCell ref="D4:D6"/>
    <mergeCell ref="E4:H4"/>
    <mergeCell ref="I4:I6"/>
    <mergeCell ref="E5:F5"/>
    <mergeCell ref="G5:H5"/>
  </mergeCells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11"/>
  <sheetViews>
    <sheetView workbookViewId="0">
      <selection activeCell="H24" sqref="H24"/>
    </sheetView>
  </sheetViews>
  <sheetFormatPr defaultRowHeight="15" x14ac:dyDescent="0.25"/>
  <cols>
    <col min="4" max="4" width="33.7109375" customWidth="1"/>
    <col min="8" max="8" width="18.85546875" customWidth="1"/>
    <col min="9" max="9" width="22.7109375" customWidth="1"/>
  </cols>
  <sheetData>
    <row r="6" spans="2:9" ht="16.5" thickBot="1" x14ac:dyDescent="0.3">
      <c r="B6" s="26"/>
      <c r="C6" s="51" t="s">
        <v>28</v>
      </c>
      <c r="D6" s="51"/>
      <c r="E6" s="51"/>
      <c r="F6" s="51"/>
      <c r="G6" s="51"/>
      <c r="H6" s="51"/>
      <c r="I6" s="51"/>
    </row>
    <row r="7" spans="2:9" ht="30" customHeight="1" x14ac:dyDescent="0.25">
      <c r="B7" s="27">
        <v>1</v>
      </c>
      <c r="C7" s="28" t="s">
        <v>29</v>
      </c>
      <c r="D7" s="28"/>
      <c r="E7" s="29">
        <v>5.96E-2</v>
      </c>
      <c r="F7" s="30"/>
      <c r="G7" s="31"/>
      <c r="H7" s="32" t="s">
        <v>30</v>
      </c>
      <c r="I7" s="33" t="s">
        <v>31</v>
      </c>
    </row>
    <row r="8" spans="2:9" ht="30" customHeight="1" x14ac:dyDescent="0.25">
      <c r="B8" s="34">
        <v>2</v>
      </c>
      <c r="C8" s="35" t="s">
        <v>32</v>
      </c>
      <c r="D8" s="36"/>
      <c r="E8" s="37">
        <v>1.9699999999999999E-2</v>
      </c>
      <c r="F8" s="38"/>
      <c r="G8" s="39"/>
      <c r="H8" s="40" t="s">
        <v>33</v>
      </c>
      <c r="I8" s="41"/>
    </row>
    <row r="9" spans="2:9" ht="30" customHeight="1" x14ac:dyDescent="0.25">
      <c r="B9" s="34">
        <v>3</v>
      </c>
      <c r="C9" s="42" t="s">
        <v>34</v>
      </c>
      <c r="D9" s="42"/>
      <c r="E9" s="37">
        <v>4.4139999999999997</v>
      </c>
      <c r="F9" s="38"/>
      <c r="G9" s="39"/>
      <c r="H9" s="43" t="s">
        <v>35</v>
      </c>
      <c r="I9" s="41"/>
    </row>
    <row r="10" spans="2:9" ht="30" customHeight="1" x14ac:dyDescent="0.25">
      <c r="B10" s="34">
        <v>4</v>
      </c>
      <c r="C10" s="42" t="s">
        <v>36</v>
      </c>
      <c r="D10" s="42"/>
      <c r="E10" s="37">
        <v>3.9020000000000001</v>
      </c>
      <c r="F10" s="38"/>
      <c r="G10" s="39"/>
      <c r="H10" s="43" t="s">
        <v>35</v>
      </c>
      <c r="I10" s="41"/>
    </row>
    <row r="11" spans="2:9" ht="30" customHeight="1" thickBot="1" x14ac:dyDescent="0.3">
      <c r="B11" s="44">
        <v>5</v>
      </c>
      <c r="C11" s="45" t="s">
        <v>37</v>
      </c>
      <c r="D11" s="45"/>
      <c r="E11" s="46">
        <f>E9+E10</f>
        <v>8.3159999999999989</v>
      </c>
      <c r="F11" s="47"/>
      <c r="G11" s="48"/>
      <c r="H11" s="49" t="s">
        <v>35</v>
      </c>
      <c r="I11" s="50"/>
    </row>
  </sheetData>
  <mergeCells count="12">
    <mergeCell ref="C11:D11"/>
    <mergeCell ref="E11:G11"/>
    <mergeCell ref="C6:I6"/>
    <mergeCell ref="C7:D7"/>
    <mergeCell ref="E7:G7"/>
    <mergeCell ref="I7:I11"/>
    <mergeCell ref="C8:D8"/>
    <mergeCell ref="E8:G8"/>
    <mergeCell ref="C9:D9"/>
    <mergeCell ref="E9:G9"/>
    <mergeCell ref="C10:D10"/>
    <mergeCell ref="E10:G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Скоропусковский</vt:lpstr>
      <vt:lpstr>Сергиев Посад - 14</vt:lpstr>
      <vt:lpstr>Нормативы потребления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2018-08-10T08:18:07Z</dcterms:modified>
</cp:coreProperties>
</file>